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5" sheetId="1" r:id="rId1"/>
  </sheets>
  <definedNames/>
  <calcPr fullCalcOnLoad="1"/>
</workbook>
</file>

<file path=xl/sharedStrings.xml><?xml version="1.0" encoding="utf-8"?>
<sst xmlns="http://schemas.openxmlformats.org/spreadsheetml/2006/main" count="59" uniqueCount="57">
  <si>
    <t>ЕСХН</t>
  </si>
  <si>
    <t>Задолженность по отмененным налогам</t>
  </si>
  <si>
    <t>Показатели</t>
  </si>
  <si>
    <t>Налоговые доходы</t>
  </si>
  <si>
    <t>Акцизы по подакцизным товарам (продукции), производимым на территории РФ</t>
  </si>
  <si>
    <t>Неналоговые доходы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</si>
  <si>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</si>
  <si>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</si>
  <si>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Доходы от оказания платных услуг (992 1 13 01995 10 0000 130)</t>
  </si>
  <si>
    <t>Прочие доходы от компенсации затрат бюджетов сельских поселений (992 1 13 02995 10 0000 130)</t>
  </si>
  <si>
    <t>Доходы от продажи земельных участков, находящихся в собственности поселений</t>
  </si>
  <si>
    <t>Штрафы, санкции, возмещение ущерба</t>
  </si>
  <si>
    <t>Прочие неналоговые доходы</t>
  </si>
  <si>
    <t>Безвозмездные поступления из вышестоящих бюджетов</t>
  </si>
  <si>
    <t>Дотации</t>
  </si>
  <si>
    <t>Субсидии</t>
  </si>
  <si>
    <t>Субвенции</t>
  </si>
  <si>
    <t>Иные межбюджетные трансферты</t>
  </si>
  <si>
    <t>Всего доходов</t>
  </si>
  <si>
    <t>Расходы на социально-культурную сферу, из них:</t>
  </si>
  <si>
    <t>1. образование</t>
  </si>
  <si>
    <t>2. культура и кинематография, в том числе:</t>
  </si>
  <si>
    <t>- передаваемые бюджету муниципального района полномочия по решению вопросов местного значения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</si>
  <si>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</si>
  <si>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</si>
  <si>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деятельность, в том числе:</t>
  </si>
  <si>
    <t>Национальная экономика</t>
  </si>
  <si>
    <t>Жилищно-коммунальное хозяйство</t>
  </si>
  <si>
    <t>Обслуживание государственного и муниципального долга</t>
  </si>
  <si>
    <t>Всего расходов</t>
  </si>
  <si>
    <t>Дефицит/профицит</t>
  </si>
  <si>
    <t>Получение бюджетных кредитов</t>
  </si>
  <si>
    <t>Погашение бюджетных кредитов</t>
  </si>
  <si>
    <t>Налоговые и неналоговые доходы</t>
  </si>
  <si>
    <t>4. социальная политика</t>
  </si>
  <si>
    <t>5. физическая культура и спорт, в том числе:</t>
  </si>
  <si>
    <t>3. здравоохранение</t>
  </si>
  <si>
    <t>Межбюджетные трансферты бюджетам субъектов Российской Федерации и муниципальных образований общего характера</t>
  </si>
  <si>
    <t>Государственная пошлина</t>
  </si>
  <si>
    <t>Упрощенная система налогообложения</t>
  </si>
  <si>
    <t>Патентная система налогообложения</t>
  </si>
  <si>
    <t>Налог на прибыль</t>
  </si>
  <si>
    <t>Единый налог на вмененный налог</t>
  </si>
  <si>
    <t>Проценты по кредиту</t>
  </si>
  <si>
    <t>Плата за негативное воздействие на окружающую среду</t>
  </si>
  <si>
    <t>Возврат кредитов из бюджетов поселений</t>
  </si>
  <si>
    <t>Остатки на начало года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</si>
  <si>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</si>
  <si>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</si>
  <si>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</si>
  <si>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>Налог на доходы физических лиц (14%)</t>
  </si>
  <si>
    <t>2019 год</t>
  </si>
  <si>
    <t>2020  год</t>
  </si>
  <si>
    <t>2021 год</t>
  </si>
  <si>
    <t>Прогноз основных характеристик  бюджета Новоивановского сельского поселения Новопокровского района на 2019 год и на плановый период 2020-2021 годы</t>
  </si>
  <si>
    <t xml:space="preserve">Глава Новоивановского сельского поселения                                                                                                                                                                          Новопокровского района                                                                      В.А.Абеленцев      </t>
  </si>
  <si>
    <t>Исполнитель Малыхина И.Г., телефон 8(86149) 38243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</si>
</sst>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#,##0.0"/>
    <numFmt numFmtId="167" formatCode="dd/mm/yy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4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24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7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vertical="top" wrapText="1" shrinkToFit="1"/>
    </xf>
    <xf numFmtId="0" fontId="3" fillId="0" borderId="10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3" fillId="24" borderId="10" xfId="0" applyFont="1" applyFill="1" applyBorder="1" applyAlignment="1">
      <alignment/>
    </xf>
    <xf numFmtId="0" fontId="6" fillId="0" borderId="10" xfId="0" applyFont="1" applyBorder="1" applyAlignment="1">
      <alignment vertical="top" wrapText="1" shrinkToFit="1"/>
    </xf>
    <xf numFmtId="165" fontId="3" fillId="0" borderId="10" xfId="0" applyNumberFormat="1" applyFont="1" applyFill="1" applyBorder="1" applyAlignment="1">
      <alignment/>
    </xf>
    <xf numFmtId="165" fontId="3" fillId="24" borderId="10" xfId="0" applyNumberFormat="1" applyFont="1" applyFill="1" applyBorder="1" applyAlignment="1">
      <alignment/>
    </xf>
    <xf numFmtId="165" fontId="3" fillId="0" borderId="10" xfId="0" applyNumberFormat="1" applyFont="1" applyBorder="1" applyAlignment="1">
      <alignment/>
    </xf>
    <xf numFmtId="165" fontId="5" fillId="24" borderId="10" xfId="0" applyNumberFormat="1" applyFont="1" applyFill="1" applyBorder="1" applyAlignment="1">
      <alignment/>
    </xf>
    <xf numFmtId="0" fontId="5" fillId="25" borderId="0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65"/>
  <sheetViews>
    <sheetView tabSelected="1" zoomScaleSheetLayoutView="100" zoomScalePageLayoutView="0" workbookViewId="0" topLeftCell="A47">
      <selection activeCell="A59" sqref="A59:G62"/>
    </sheetView>
  </sheetViews>
  <sheetFormatPr defaultColWidth="9.00390625" defaultRowHeight="12.75"/>
  <cols>
    <col min="1" max="1" width="51.625" style="0" customWidth="1"/>
    <col min="2" max="2" width="15.625" style="2" customWidth="1"/>
    <col min="3" max="3" width="15.00390625" style="1" customWidth="1"/>
    <col min="4" max="4" width="15.125" style="0" customWidth="1"/>
    <col min="5" max="6" width="9.125" style="0" hidden="1" customWidth="1"/>
  </cols>
  <sheetData>
    <row r="1" ht="12.75" hidden="1"/>
    <row r="2" ht="0.75" customHeight="1"/>
    <row r="3" spans="1:4" ht="67.5" customHeight="1">
      <c r="A3" s="27" t="s">
        <v>54</v>
      </c>
      <c r="B3" s="27"/>
      <c r="C3" s="27"/>
      <c r="D3" s="27"/>
    </row>
    <row r="4" spans="1:4" ht="18.75" customHeight="1">
      <c r="A4" s="3"/>
      <c r="B4" s="5"/>
      <c r="C4" s="6"/>
      <c r="D4" s="3"/>
    </row>
    <row r="5" spans="1:5" ht="42" customHeight="1">
      <c r="A5" s="17" t="s">
        <v>2</v>
      </c>
      <c r="B5" s="18" t="s">
        <v>51</v>
      </c>
      <c r="C5" s="19" t="s">
        <v>52</v>
      </c>
      <c r="D5" s="20" t="s">
        <v>53</v>
      </c>
      <c r="E5" s="10"/>
    </row>
    <row r="6" spans="1:4" ht="23.25" customHeight="1">
      <c r="A6" s="16" t="s">
        <v>33</v>
      </c>
      <c r="B6" s="26">
        <f>B7+B20</f>
        <v>13642.6</v>
      </c>
      <c r="C6" s="26">
        <f>C7+C20</f>
        <v>13890.6</v>
      </c>
      <c r="D6" s="26">
        <f>D7+D20</f>
        <v>14147.2</v>
      </c>
    </row>
    <row r="7" spans="1:4" ht="18.75" customHeight="1">
      <c r="A7" s="22" t="s">
        <v>3</v>
      </c>
      <c r="B7" s="24">
        <f>B8+B9+B10+B11+B12+B13+B14+B18+B15+B16+B17</f>
        <v>12382.6</v>
      </c>
      <c r="C7" s="24">
        <f>C8+C9+C10+C11+C12+C13+C14+C18+C15+C16+C17</f>
        <v>12567.6</v>
      </c>
      <c r="D7" s="24">
        <f>D8+D9+D10+D11+D12+D13+D14+D18+D15+D16+D17</f>
        <v>12758.2</v>
      </c>
    </row>
    <row r="8" spans="1:4" ht="18.75" customHeight="1">
      <c r="A8" s="12" t="s">
        <v>41</v>
      </c>
      <c r="B8" s="24">
        <v>0</v>
      </c>
      <c r="C8" s="24">
        <v>0</v>
      </c>
      <c r="D8" s="24">
        <v>0</v>
      </c>
    </row>
    <row r="9" spans="1:4" ht="21.75" customHeight="1">
      <c r="A9" s="12" t="s">
        <v>50</v>
      </c>
      <c r="B9" s="24">
        <v>2148.7</v>
      </c>
      <c r="C9" s="23">
        <v>2256.2</v>
      </c>
      <c r="D9" s="25">
        <v>2369</v>
      </c>
    </row>
    <row r="10" spans="1:4" ht="54.75" customHeight="1">
      <c r="A10" s="12" t="s">
        <v>4</v>
      </c>
      <c r="B10" s="24">
        <v>1281.1</v>
      </c>
      <c r="C10" s="23">
        <v>1301.6</v>
      </c>
      <c r="D10" s="25">
        <v>1322.4</v>
      </c>
    </row>
    <row r="11" spans="1:4" ht="21.75" customHeight="1">
      <c r="A11" s="12" t="s">
        <v>42</v>
      </c>
      <c r="B11" s="24">
        <v>0</v>
      </c>
      <c r="C11" s="23">
        <v>0</v>
      </c>
      <c r="D11" s="25">
        <v>0</v>
      </c>
    </row>
    <row r="12" spans="1:4" ht="20.25" customHeight="1">
      <c r="A12" s="12" t="s">
        <v>0</v>
      </c>
      <c r="B12" s="24">
        <v>2422.8</v>
      </c>
      <c r="C12" s="23">
        <v>2422.8</v>
      </c>
      <c r="D12" s="25">
        <v>2422.8</v>
      </c>
    </row>
    <row r="13" spans="1:4" ht="27.75" customHeight="1">
      <c r="A13" s="12" t="s">
        <v>39</v>
      </c>
      <c r="B13" s="24">
        <v>0</v>
      </c>
      <c r="C13" s="23">
        <v>0</v>
      </c>
      <c r="D13" s="25">
        <v>0</v>
      </c>
    </row>
    <row r="14" spans="1:4" ht="22.5" customHeight="1">
      <c r="A14" s="12" t="s">
        <v>40</v>
      </c>
      <c r="B14" s="24">
        <v>0</v>
      </c>
      <c r="C14" s="23">
        <v>0</v>
      </c>
      <c r="D14" s="25">
        <v>0</v>
      </c>
    </row>
    <row r="15" spans="1:4" ht="22.5" customHeight="1">
      <c r="A15" s="12" t="s">
        <v>47</v>
      </c>
      <c r="B15" s="24">
        <v>248</v>
      </c>
      <c r="C15" s="23">
        <v>305</v>
      </c>
      <c r="D15" s="25">
        <v>362</v>
      </c>
    </row>
    <row r="16" spans="1:4" ht="22.5" customHeight="1">
      <c r="A16" s="12" t="s">
        <v>48</v>
      </c>
      <c r="B16" s="24">
        <v>900</v>
      </c>
      <c r="C16" s="23">
        <v>900</v>
      </c>
      <c r="D16" s="25">
        <v>900</v>
      </c>
    </row>
    <row r="17" spans="1:4" ht="22.5" customHeight="1">
      <c r="A17" s="12" t="s">
        <v>49</v>
      </c>
      <c r="B17" s="24">
        <v>5382</v>
      </c>
      <c r="C17" s="23">
        <v>5382</v>
      </c>
      <c r="D17" s="25">
        <v>5382</v>
      </c>
    </row>
    <row r="18" spans="1:4" ht="21" customHeight="1">
      <c r="A18" s="12" t="s">
        <v>38</v>
      </c>
      <c r="B18" s="24">
        <v>0</v>
      </c>
      <c r="C18" s="23">
        <v>0</v>
      </c>
      <c r="D18" s="25">
        <v>0</v>
      </c>
    </row>
    <row r="19" spans="1:4" ht="21" customHeight="1">
      <c r="A19" s="12" t="s">
        <v>1</v>
      </c>
      <c r="B19" s="24">
        <v>0</v>
      </c>
      <c r="C19" s="23">
        <v>0</v>
      </c>
      <c r="D19" s="25">
        <v>0</v>
      </c>
    </row>
    <row r="20" spans="1:4" ht="25.5" customHeight="1">
      <c r="A20" s="22" t="s">
        <v>5</v>
      </c>
      <c r="B20" s="24">
        <f>B21+B22+B24+B25+B26+B27+B28+B29+B23</f>
        <v>1260</v>
      </c>
      <c r="C20" s="24">
        <f>C21+C22+C24+C25+C26+C27+C28+C29+C23</f>
        <v>1323</v>
      </c>
      <c r="D20" s="24">
        <f>D21+D22+D24+D25+D26+D27+D28+D29+D23</f>
        <v>1389</v>
      </c>
    </row>
    <row r="21" spans="1:4" ht="72" customHeight="1">
      <c r="A21" s="12" t="s">
        <v>6</v>
      </c>
      <c r="B21" s="24">
        <v>0</v>
      </c>
      <c r="C21" s="23">
        <v>0</v>
      </c>
      <c r="D21" s="25">
        <v>0</v>
      </c>
    </row>
    <row r="22" spans="1:4" ht="76.5" customHeight="1">
      <c r="A22" s="12" t="s">
        <v>7</v>
      </c>
      <c r="B22" s="24">
        <v>0</v>
      </c>
      <c r="C22" s="23">
        <v>0</v>
      </c>
      <c r="D22" s="25">
        <v>0</v>
      </c>
    </row>
    <row r="23" spans="1:4" ht="36.75" customHeight="1">
      <c r="A23" s="12" t="s">
        <v>44</v>
      </c>
      <c r="B23" s="24">
        <v>0</v>
      </c>
      <c r="C23" s="23">
        <v>0</v>
      </c>
      <c r="D23" s="25">
        <v>0</v>
      </c>
    </row>
    <row r="24" spans="1:4" ht="36" customHeight="1">
      <c r="A24" s="12" t="s">
        <v>8</v>
      </c>
      <c r="B24" s="24">
        <v>1260</v>
      </c>
      <c r="C24" s="23">
        <v>1323</v>
      </c>
      <c r="D24" s="25">
        <v>1389</v>
      </c>
    </row>
    <row r="25" spans="1:4" ht="53.25" customHeight="1">
      <c r="A25" s="12" t="s">
        <v>9</v>
      </c>
      <c r="B25" s="24">
        <v>0</v>
      </c>
      <c r="C25" s="23">
        <v>0</v>
      </c>
      <c r="D25" s="25">
        <v>0</v>
      </c>
    </row>
    <row r="26" spans="1:4" ht="20.25" customHeight="1">
      <c r="A26" s="12" t="s">
        <v>43</v>
      </c>
      <c r="B26" s="24">
        <v>0</v>
      </c>
      <c r="C26" s="23">
        <v>0</v>
      </c>
      <c r="D26" s="25">
        <v>0</v>
      </c>
    </row>
    <row r="27" spans="1:4" ht="35.25" customHeight="1">
      <c r="A27" s="12" t="s">
        <v>10</v>
      </c>
      <c r="B27" s="24">
        <v>0</v>
      </c>
      <c r="C27" s="23">
        <v>0</v>
      </c>
      <c r="D27" s="25">
        <v>0</v>
      </c>
    </row>
    <row r="28" spans="1:4" ht="18.75" customHeight="1">
      <c r="A28" s="12" t="s">
        <v>11</v>
      </c>
      <c r="B28" s="24">
        <v>0</v>
      </c>
      <c r="C28" s="23">
        <v>0</v>
      </c>
      <c r="D28" s="25">
        <v>0</v>
      </c>
    </row>
    <row r="29" spans="1:4" ht="17.25" customHeight="1">
      <c r="A29" s="12" t="s">
        <v>12</v>
      </c>
      <c r="B29" s="24">
        <v>0</v>
      </c>
      <c r="C29" s="23">
        <v>0</v>
      </c>
      <c r="D29" s="25">
        <v>0</v>
      </c>
    </row>
    <row r="30" spans="1:4" ht="35.25" customHeight="1">
      <c r="A30" s="16" t="s">
        <v>13</v>
      </c>
      <c r="B30" s="26">
        <f>B31+B32+B33+B34</f>
        <v>206.4</v>
      </c>
      <c r="C30" s="26">
        <f>C31+C32+C33+C34</f>
        <v>213.9</v>
      </c>
      <c r="D30" s="26">
        <f>D31+D32+D33+D34</f>
        <v>213.9</v>
      </c>
    </row>
    <row r="31" spans="1:4" ht="18" customHeight="1">
      <c r="A31" s="13" t="s">
        <v>14</v>
      </c>
      <c r="B31" s="24">
        <v>0</v>
      </c>
      <c r="C31" s="23">
        <v>0</v>
      </c>
      <c r="D31" s="25">
        <v>0</v>
      </c>
    </row>
    <row r="32" spans="1:4" ht="15.75" customHeight="1">
      <c r="A32" s="12" t="s">
        <v>15</v>
      </c>
      <c r="B32" s="24">
        <v>0</v>
      </c>
      <c r="C32" s="23">
        <v>0</v>
      </c>
      <c r="D32" s="25">
        <v>0</v>
      </c>
    </row>
    <row r="33" spans="1:4" ht="15.75" customHeight="1">
      <c r="A33" s="13" t="s">
        <v>16</v>
      </c>
      <c r="B33" s="24">
        <v>206.4</v>
      </c>
      <c r="C33" s="23">
        <v>213.9</v>
      </c>
      <c r="D33" s="25">
        <v>213.9</v>
      </c>
    </row>
    <row r="34" spans="1:4" ht="20.25" customHeight="1">
      <c r="A34" s="13" t="s">
        <v>17</v>
      </c>
      <c r="B34" s="24">
        <v>0</v>
      </c>
      <c r="C34" s="23">
        <v>0</v>
      </c>
      <c r="D34" s="25">
        <v>0</v>
      </c>
    </row>
    <row r="35" spans="1:4" ht="15.75" customHeight="1">
      <c r="A35" s="14" t="s">
        <v>18</v>
      </c>
      <c r="B35" s="26">
        <f>B6+B30</f>
        <v>13849</v>
      </c>
      <c r="C35" s="26">
        <f>C6+C30</f>
        <v>14104.5</v>
      </c>
      <c r="D35" s="26">
        <f>D6+D30</f>
        <v>14361.1</v>
      </c>
    </row>
    <row r="36" spans="1:6" ht="33.75" customHeight="1">
      <c r="A36" s="15" t="s">
        <v>19</v>
      </c>
      <c r="B36" s="24">
        <f>B37+B38+B41+B42+B40</f>
        <v>3700</v>
      </c>
      <c r="C36" s="24">
        <f>C37+C38+C41+C42+C40</f>
        <v>3772.1</v>
      </c>
      <c r="D36" s="24">
        <f>D37+D38+D41+D42+D40+D3</f>
        <v>3860</v>
      </c>
      <c r="E36" s="21">
        <f>E37+E38+E40+E41</f>
        <v>0</v>
      </c>
      <c r="F36" s="21">
        <f>F37+F38+F40+F41</f>
        <v>0</v>
      </c>
    </row>
    <row r="37" spans="1:4" ht="22.5" customHeight="1">
      <c r="A37" s="11" t="s">
        <v>20</v>
      </c>
      <c r="B37" s="24">
        <v>10</v>
      </c>
      <c r="C37" s="23">
        <v>10</v>
      </c>
      <c r="D37" s="25">
        <v>10</v>
      </c>
    </row>
    <row r="38" spans="1:4" ht="27.75" customHeight="1">
      <c r="A38" s="11" t="s">
        <v>21</v>
      </c>
      <c r="B38" s="24">
        <v>3400</v>
      </c>
      <c r="C38" s="23">
        <v>3460</v>
      </c>
      <c r="D38" s="25">
        <v>3460</v>
      </c>
    </row>
    <row r="39" spans="1:4" ht="65.25" customHeight="1">
      <c r="A39" s="11" t="s">
        <v>22</v>
      </c>
      <c r="B39" s="24">
        <v>0</v>
      </c>
      <c r="C39" s="23">
        <v>0</v>
      </c>
      <c r="D39" s="25">
        <v>0</v>
      </c>
    </row>
    <row r="40" spans="1:4" ht="21.75" customHeight="1">
      <c r="A40" s="11" t="s">
        <v>36</v>
      </c>
      <c r="B40" s="24">
        <v>0</v>
      </c>
      <c r="C40" s="23">
        <v>0</v>
      </c>
      <c r="D40" s="25">
        <v>0</v>
      </c>
    </row>
    <row r="41" spans="1:4" ht="22.5" customHeight="1">
      <c r="A41" s="13" t="s">
        <v>34</v>
      </c>
      <c r="B41" s="24">
        <v>240</v>
      </c>
      <c r="C41" s="23">
        <v>252.1</v>
      </c>
      <c r="D41" s="25">
        <v>340</v>
      </c>
    </row>
    <row r="42" spans="1:4" ht="36.75" customHeight="1">
      <c r="A42" s="15" t="s">
        <v>35</v>
      </c>
      <c r="B42" s="24">
        <v>50</v>
      </c>
      <c r="C42" s="23">
        <v>50</v>
      </c>
      <c r="D42" s="25">
        <v>50</v>
      </c>
    </row>
    <row r="43" spans="1:4" ht="22.5" customHeight="1">
      <c r="A43" s="15" t="s">
        <v>22</v>
      </c>
      <c r="B43" s="24">
        <v>0</v>
      </c>
      <c r="C43" s="23">
        <v>0</v>
      </c>
      <c r="D43" s="25">
        <v>0</v>
      </c>
    </row>
    <row r="44" spans="1:4" ht="28.5" customHeight="1">
      <c r="A44" s="13" t="s">
        <v>23</v>
      </c>
      <c r="B44" s="24">
        <v>4000</v>
      </c>
      <c r="C44" s="23">
        <v>4000</v>
      </c>
      <c r="D44" s="25">
        <v>4047.9</v>
      </c>
    </row>
    <row r="45" spans="1:4" ht="39" customHeight="1">
      <c r="A45" s="15" t="s">
        <v>22</v>
      </c>
      <c r="B45" s="24">
        <v>14.2</v>
      </c>
      <c r="C45" s="23">
        <v>14.2</v>
      </c>
      <c r="D45" s="25">
        <v>14.2</v>
      </c>
    </row>
    <row r="46" spans="1:4" ht="21.75" customHeight="1">
      <c r="A46" s="13" t="s">
        <v>24</v>
      </c>
      <c r="B46" s="24">
        <v>202.6</v>
      </c>
      <c r="C46" s="23">
        <v>210.1</v>
      </c>
      <c r="D46" s="25">
        <v>210.1</v>
      </c>
    </row>
    <row r="47" spans="1:4" ht="39" customHeight="1">
      <c r="A47" s="15" t="s">
        <v>25</v>
      </c>
      <c r="B47" s="24">
        <v>5</v>
      </c>
      <c r="C47" s="23">
        <v>5</v>
      </c>
      <c r="D47" s="25">
        <v>5</v>
      </c>
    </row>
    <row r="48" spans="1:4" ht="18" customHeight="1">
      <c r="A48" s="13" t="s">
        <v>26</v>
      </c>
      <c r="B48" s="24">
        <v>1282.1</v>
      </c>
      <c r="C48" s="23">
        <v>1302.6</v>
      </c>
      <c r="D48" s="25">
        <v>1323.4</v>
      </c>
    </row>
    <row r="49" spans="1:4" ht="21" customHeight="1">
      <c r="A49" s="13" t="s">
        <v>27</v>
      </c>
      <c r="B49" s="24">
        <v>4658.8</v>
      </c>
      <c r="C49" s="23">
        <v>4800</v>
      </c>
      <c r="D49" s="25">
        <v>4900</v>
      </c>
    </row>
    <row r="50" spans="1:4" ht="38.25" customHeight="1">
      <c r="A50" s="15" t="s">
        <v>28</v>
      </c>
      <c r="B50" s="24">
        <v>0.5</v>
      </c>
      <c r="C50" s="23">
        <v>0.5</v>
      </c>
      <c r="D50" s="25">
        <v>0.5</v>
      </c>
    </row>
    <row r="51" spans="1:4" ht="77.25" customHeight="1">
      <c r="A51" s="15" t="s">
        <v>37</v>
      </c>
      <c r="B51" s="24">
        <v>0</v>
      </c>
      <c r="C51" s="23">
        <v>0</v>
      </c>
      <c r="D51" s="25">
        <v>0</v>
      </c>
    </row>
    <row r="52" spans="1:4" ht="21" customHeight="1">
      <c r="A52" s="14" t="s">
        <v>29</v>
      </c>
      <c r="B52" s="26">
        <f>B36+B44+B46+B47+B48+B49+B50+B51</f>
        <v>13849</v>
      </c>
      <c r="C52" s="26">
        <f>SUM(C36,C44,C45,C46,C47,C48,C49,C50,C51)</f>
        <v>14104.5</v>
      </c>
      <c r="D52" s="26">
        <f>D36+D44+D46+D47+D48+D49+D50+D45</f>
        <v>14361.1</v>
      </c>
    </row>
    <row r="53" spans="1:4" ht="23.25" customHeight="1">
      <c r="A53" s="14" t="s">
        <v>31</v>
      </c>
      <c r="B53" s="24">
        <v>500</v>
      </c>
      <c r="C53" s="23">
        <v>500</v>
      </c>
      <c r="D53" s="25">
        <v>500</v>
      </c>
    </row>
    <row r="54" spans="1:4" ht="18.75">
      <c r="A54" s="14" t="s">
        <v>32</v>
      </c>
      <c r="B54" s="24">
        <v>500</v>
      </c>
      <c r="C54" s="23">
        <v>500</v>
      </c>
      <c r="D54" s="25">
        <v>500</v>
      </c>
    </row>
    <row r="55" spans="1:4" ht="18.75">
      <c r="A55" s="14" t="s">
        <v>45</v>
      </c>
      <c r="B55" s="24"/>
      <c r="C55" s="24"/>
      <c r="D55" s="24"/>
    </row>
    <row r="56" spans="1:4" ht="18.75">
      <c r="A56" s="14" t="s">
        <v>46</v>
      </c>
      <c r="B56" s="24"/>
      <c r="C56" s="24"/>
      <c r="D56" s="24"/>
    </row>
    <row r="57" spans="1:4" ht="18.75">
      <c r="A57" s="14" t="s">
        <v>30</v>
      </c>
      <c r="B57" s="26">
        <f>B35-B52</f>
        <v>0</v>
      </c>
      <c r="C57" s="26">
        <f>C35-C52</f>
        <v>0</v>
      </c>
      <c r="D57" s="26">
        <f>D35-D52</f>
        <v>0</v>
      </c>
    </row>
    <row r="58" spans="1:4" ht="18.75">
      <c r="A58" s="4"/>
      <c r="B58" s="8"/>
      <c r="C58" s="9"/>
      <c r="D58" s="7"/>
    </row>
    <row r="59" spans="1:7" ht="42.75" customHeight="1">
      <c r="A59" s="28" t="s">
        <v>55</v>
      </c>
      <c r="B59" s="29"/>
      <c r="C59" s="29"/>
      <c r="D59" s="29"/>
      <c r="E59" s="29"/>
      <c r="F59" s="29"/>
      <c r="G59" s="29"/>
    </row>
    <row r="60" spans="1:7" ht="12.75" hidden="1">
      <c r="A60" s="29"/>
      <c r="B60" s="29"/>
      <c r="C60" s="29"/>
      <c r="D60" s="29"/>
      <c r="E60" s="29"/>
      <c r="F60" s="29"/>
      <c r="G60" s="29"/>
    </row>
    <row r="61" spans="1:7" ht="12.75" hidden="1">
      <c r="A61" s="29"/>
      <c r="B61" s="29"/>
      <c r="C61" s="29"/>
      <c r="D61" s="29"/>
      <c r="E61" s="29"/>
      <c r="F61" s="29"/>
      <c r="G61" s="29"/>
    </row>
    <row r="62" spans="1:7" ht="12.75" hidden="1">
      <c r="A62" s="29"/>
      <c r="B62" s="29"/>
      <c r="C62" s="29"/>
      <c r="D62" s="29"/>
      <c r="E62" s="29"/>
      <c r="F62" s="29"/>
      <c r="G62" s="29"/>
    </row>
    <row r="63" spans="2:4" ht="12.75">
      <c r="B63" s="8"/>
      <c r="C63" s="9"/>
      <c r="D63" s="7"/>
    </row>
    <row r="65" ht="12.75">
      <c r="A65" t="s">
        <v>56</v>
      </c>
    </row>
  </sheetData>
  <sheetProtection selectLockedCells="1" selectUnlockedCells="1"/>
  <mergeCells count="2">
    <mergeCell ref="A3:D3"/>
    <mergeCell ref="A59:G6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777</cp:lastModifiedBy>
  <cp:lastPrinted>2018-10-18T11:23:06Z</cp:lastPrinted>
  <dcterms:created xsi:type="dcterms:W3CDTF">2014-02-12T06:26:57Z</dcterms:created>
  <dcterms:modified xsi:type="dcterms:W3CDTF">2018-10-18T11:25:03Z</dcterms:modified>
  <cp:category/>
  <cp:version/>
  <cp:contentType/>
  <cp:contentStatus/>
</cp:coreProperties>
</file>